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60" windowHeight="3570" activeTab="0"/>
  </bookViews>
  <sheets>
    <sheet name="исполнение за 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<sst xmlns="http://schemas.openxmlformats.org/spreadsheetml/2006/main" count="138" uniqueCount="73">
  <si>
    <t>Общегосударственные вопросы</t>
  </si>
  <si>
    <t>Высшее должностное лицо местного самоуправления</t>
  </si>
  <si>
    <t>Функционирование законодательных (представительных органов местного самоуправления)</t>
  </si>
  <si>
    <t>Функционирование местных администраций</t>
  </si>
  <si>
    <t>Обслуживание государственного и муниципального долга</t>
  </si>
  <si>
    <t>Резервный фонд</t>
  </si>
  <si>
    <t>Другие общегосударственные вопросы</t>
  </si>
  <si>
    <t>01</t>
  </si>
  <si>
    <t>02</t>
  </si>
  <si>
    <t>03</t>
  </si>
  <si>
    <t>04</t>
  </si>
  <si>
    <t>06</t>
  </si>
  <si>
    <t>12</t>
  </si>
  <si>
    <t>13</t>
  </si>
  <si>
    <t>15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</si>
  <si>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</si>
  <si>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</si>
  <si>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</si>
  <si>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09</t>
  </si>
  <si>
    <t>10</t>
  </si>
  <si>
    <t>Национальная экономика</t>
  </si>
  <si>
    <t>Транспорт</t>
  </si>
  <si>
    <t>Другие вопросы в области национальной экономики</t>
  </si>
  <si>
    <t>08</t>
  </si>
  <si>
    <t>11</t>
  </si>
  <si>
    <t>Жилищно-коммунальное хозяйство</t>
  </si>
  <si>
    <t>Жилищное хозяйство</t>
  </si>
  <si>
    <t>Коммунальное хозяйство</t>
  </si>
  <si>
    <t>05</t>
  </si>
  <si>
    <t>Охрана растительных и животных видов и среды их обитания</t>
  </si>
  <si>
    <t xml:space="preserve">Образование </t>
  </si>
  <si>
    <t>3</t>
  </si>
  <si>
    <t>Наименование</t>
  </si>
  <si>
    <t>Рз</t>
  </si>
  <si>
    <t>Пр</t>
  </si>
  <si>
    <t>Дошкольное образование</t>
  </si>
  <si>
    <t>Общее образование</t>
  </si>
  <si>
    <t>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</si>
  <si>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</si>
  <si>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</si>
  <si>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07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</si>
  <si>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</si>
  <si>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</si>
  <si>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</si>
  <si>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</si>
  <si>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</si>
  <si>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</si>
  <si>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</si>
  <si>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</si>
  <si>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</si>
  <si>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</si>
  <si>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</si>
  <si>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ИТОГО</t>
  </si>
  <si>
    <t>ВСЕГО РАСХОДОВ</t>
  </si>
  <si>
    <t xml:space="preserve">тыс. рублей                            </t>
  </si>
  <si>
    <t>1</t>
  </si>
  <si>
    <t>4</t>
  </si>
  <si>
    <t>Справочно:</t>
  </si>
  <si>
    <t>Реализация закона "О присяжных заседателях"</t>
  </si>
  <si>
    <t xml:space="preserve"> </t>
  </si>
  <si>
    <t>План    на 2007 год</t>
  </si>
  <si>
    <t>Функционирование финансовых органов</t>
  </si>
  <si>
    <t>Взаимные средства</t>
  </si>
  <si>
    <t>Финансовая поддержка на возвратной основе</t>
  </si>
  <si>
    <t>Компенсация части родительской платы на содержание детей в детских садах</t>
  </si>
  <si>
    <t>Субвенция на предоставление равной доступности транспортных услуг</t>
  </si>
  <si>
    <t>Охрана окружающей среды</t>
  </si>
  <si>
    <t>Распределение расходов</t>
  </si>
  <si>
    <t>Глава города</t>
  </si>
  <si>
    <t>А.А.Дерфлер</t>
  </si>
  <si>
    <t>План 1 полугодия</t>
  </si>
  <si>
    <t>Исполнение, %</t>
  </si>
  <si>
    <t>Исполнение 1 полугодия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</si>
</sst>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4" fillId="0" borderId="2" xfId="0" applyNumberFormat="1" applyFont="1" applyFill="1" applyBorder="1" applyAlignment="1">
      <alignment/>
    </xf>
    <xf numFmtId="169" fontId="3" fillId="0" borderId="2" xfId="0" applyNumberFormat="1" applyFont="1" applyBorder="1" applyAlignment="1">
      <alignment/>
    </xf>
    <xf numFmtId="169" fontId="3" fillId="0" borderId="2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justify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68" fontId="3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4" fillId="0" borderId="8" xfId="0" applyNumberFormat="1" applyFont="1" applyFill="1" applyBorder="1" applyAlignment="1">
      <alignment/>
    </xf>
    <xf numFmtId="168" fontId="4" fillId="0" borderId="9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4" fillId="0" borderId="8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169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3"/>
  <sheetViews>
    <sheetView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K11" sqref="K11"/>
    </sheetView>
  </sheetViews>
  <sheetFormatPr defaultColWidth="9.00390625" defaultRowHeight="12.75"/>
  <cols>
    <col min="1" max="1" width="3.00390625" style="23" customWidth="1"/>
    <col min="2" max="2" width="30.375" style="28" customWidth="1"/>
    <col min="3" max="3" width="7.00390625" style="23" customWidth="1"/>
    <col min="4" max="4" width="6.00390625" style="23" customWidth="1"/>
    <col min="5" max="5" width="11.625" style="23" customWidth="1"/>
    <col min="6" max="6" width="10.00390625" style="23" customWidth="1"/>
    <col min="7" max="7" width="10.75390625" style="23" customWidth="1"/>
    <col min="8" max="8" width="10.875" style="23" customWidth="1"/>
    <col min="9" max="16384" width="8.875" style="23" customWidth="1"/>
  </cols>
  <sheetData>
    <row r="1" spans="5:8" ht="12.75">
      <c r="E1" s="71"/>
      <c r="F1" s="71"/>
      <c r="G1" s="71"/>
      <c r="H1" s="71"/>
    </row>
    <row r="2" spans="1:8" ht="15.75" customHeight="1">
      <c r="A2" s="72" t="s">
        <v>67</v>
      </c>
      <c r="B2" s="72"/>
      <c r="C2" s="72"/>
      <c r="D2" s="72"/>
      <c r="E2" s="72"/>
      <c r="F2" s="72"/>
      <c r="G2" s="72"/>
      <c r="H2" s="72"/>
    </row>
    <row r="3" spans="1:8" s="24" customFormat="1" ht="12">
      <c r="A3" s="21"/>
      <c r="B3" s="29"/>
      <c r="C3" s="21"/>
      <c r="D3" s="21"/>
      <c r="E3" s="21"/>
      <c r="F3" s="21"/>
      <c r="G3" s="21"/>
      <c r="H3" s="21"/>
    </row>
    <row r="4" spans="1:8" ht="12.75">
      <c r="A4" s="4"/>
      <c r="B4" s="73"/>
      <c r="C4" s="73"/>
      <c r="D4" s="73"/>
      <c r="E4" s="73"/>
      <c r="F4" s="73"/>
      <c r="G4" s="73"/>
      <c r="H4" s="73"/>
    </row>
    <row r="5" spans="1:8" ht="12.75">
      <c r="A5" s="4"/>
      <c r="B5" s="30"/>
      <c r="C5" s="20"/>
      <c r="D5" s="20"/>
      <c r="E5" s="20"/>
      <c r="F5" s="20"/>
      <c r="G5" s="20"/>
      <c r="H5" s="20"/>
    </row>
    <row r="6" spans="1:12" ht="13.5" thickBot="1">
      <c r="A6" s="4"/>
      <c r="C6" s="5"/>
      <c r="D6" s="5"/>
      <c r="E6" s="68" t="s">
        <v>54</v>
      </c>
      <c r="F6" s="68"/>
      <c r="G6" s="68"/>
      <c r="H6" s="68"/>
      <c r="L6" s="23" t="s">
        <v>59</v>
      </c>
    </row>
    <row r="7" spans="1:8" ht="51" customHeight="1">
      <c r="A7" s="40"/>
      <c r="B7" s="41" t="s">
        <v>32</v>
      </c>
      <c r="C7" s="42" t="s">
        <v>33</v>
      </c>
      <c r="D7" s="42" t="s">
        <v>34</v>
      </c>
      <c r="E7" s="43" t="s">
        <v>60</v>
      </c>
      <c r="F7" s="43" t="s">
        <v>70</v>
      </c>
      <c r="G7" s="41" t="s">
        <v>72</v>
      </c>
      <c r="H7" s="44" t="s">
        <v>71</v>
      </c>
    </row>
    <row r="8" spans="1:8" ht="15.75">
      <c r="A8" s="45" t="s">
        <v>55</v>
      </c>
      <c r="B8" s="31">
        <v>2</v>
      </c>
      <c r="C8" s="2" t="s">
        <v>31</v>
      </c>
      <c r="D8" s="2" t="s">
        <v>56</v>
      </c>
      <c r="E8" s="3">
        <v>5</v>
      </c>
      <c r="F8" s="3">
        <v>6</v>
      </c>
      <c r="G8" s="1">
        <v>7</v>
      </c>
      <c r="H8" s="46">
        <v>8</v>
      </c>
    </row>
    <row r="9" spans="1:8" ht="15" customHeight="1">
      <c r="A9" s="47" t="s">
        <v>7</v>
      </c>
      <c r="B9" s="32" t="s">
        <v>0</v>
      </c>
      <c r="C9" s="6" t="s">
        <v>7</v>
      </c>
      <c r="D9" s="6"/>
      <c r="E9" s="14">
        <f>E10+E11+E12+E14+E15+E16+E17+E13+E18+E19</f>
        <v>130740</v>
      </c>
      <c r="F9" s="14">
        <f>F10+F11+F12+F14+F15+F16+F17+F13+F18+F19</f>
        <v>63752.59999999999</v>
      </c>
      <c r="G9" s="14">
        <f>G10+G11+G12+G14+G15+G16+G17+G13+G18+G19</f>
        <v>42219.3</v>
      </c>
      <c r="H9" s="48">
        <f aca="true" t="shared" si="0" ref="H9:H19">G9/F9*100</f>
        <v>66.22365205497502</v>
      </c>
    </row>
    <row r="10" spans="1:8" ht="24.75" customHeight="1">
      <c r="A10" s="49"/>
      <c r="B10" s="33" t="s">
        <v>1</v>
      </c>
      <c r="C10" s="7" t="s">
        <v>7</v>
      </c>
      <c r="D10" s="7" t="s">
        <v>8</v>
      </c>
      <c r="E10" s="15">
        <v>709</v>
      </c>
      <c r="F10" s="15">
        <v>348</v>
      </c>
      <c r="G10" s="18">
        <v>278.8</v>
      </c>
      <c r="H10" s="48">
        <f t="shared" si="0"/>
        <v>80.11494252873564</v>
      </c>
    </row>
    <row r="11" spans="1:8" ht="42" customHeight="1">
      <c r="A11" s="50"/>
      <c r="B11" s="33" t="s">
        <v>2</v>
      </c>
      <c r="C11" s="7" t="s">
        <v>7</v>
      </c>
      <c r="D11" s="7" t="s">
        <v>9</v>
      </c>
      <c r="E11" s="15">
        <v>3790</v>
      </c>
      <c r="F11" s="15">
        <v>1926.5</v>
      </c>
      <c r="G11" s="19">
        <v>1873.1</v>
      </c>
      <c r="H11" s="48">
        <f t="shared" si="0"/>
        <v>97.2281339216195</v>
      </c>
    </row>
    <row r="12" spans="1:8" ht="24.75" customHeight="1">
      <c r="A12" s="50"/>
      <c r="B12" s="33" t="s">
        <v>3</v>
      </c>
      <c r="C12" s="7" t="s">
        <v>7</v>
      </c>
      <c r="D12" s="7" t="s">
        <v>10</v>
      </c>
      <c r="E12" s="15">
        <v>58307</v>
      </c>
      <c r="F12" s="15">
        <v>28307</v>
      </c>
      <c r="G12" s="18">
        <v>25268.1</v>
      </c>
      <c r="H12" s="48">
        <f t="shared" si="0"/>
        <v>89.26449288161939</v>
      </c>
    </row>
    <row r="13" spans="1:8" ht="28.5" customHeight="1">
      <c r="A13" s="50"/>
      <c r="B13" s="33" t="s">
        <v>58</v>
      </c>
      <c r="C13" s="7" t="s">
        <v>7</v>
      </c>
      <c r="D13" s="7" t="s">
        <v>28</v>
      </c>
      <c r="E13" s="15">
        <v>141.2</v>
      </c>
      <c r="F13" s="15">
        <v>70.6</v>
      </c>
      <c r="G13" s="18">
        <v>0</v>
      </c>
      <c r="H13" s="48">
        <f t="shared" si="0"/>
        <v>0</v>
      </c>
    </row>
    <row r="14" spans="1:8" ht="20.25" customHeight="1">
      <c r="A14" s="50"/>
      <c r="B14" s="33" t="s">
        <v>61</v>
      </c>
      <c r="C14" s="7" t="s">
        <v>7</v>
      </c>
      <c r="D14" s="7" t="s">
        <v>11</v>
      </c>
      <c r="E14" s="15">
        <v>351</v>
      </c>
      <c r="F14" s="15">
        <v>172</v>
      </c>
      <c r="G14" s="18">
        <v>132.4</v>
      </c>
      <c r="H14" s="48">
        <f t="shared" si="0"/>
        <v>76.97674418604652</v>
      </c>
    </row>
    <row r="15" spans="1:10" s="25" customFormat="1" ht="24.75" customHeight="1">
      <c r="A15" s="51"/>
      <c r="B15" s="34" t="s">
        <v>4</v>
      </c>
      <c r="C15" s="8" t="s">
        <v>7</v>
      </c>
      <c r="D15" s="8" t="s">
        <v>12</v>
      </c>
      <c r="E15" s="16">
        <v>35256.8</v>
      </c>
      <c r="F15" s="15">
        <v>18800</v>
      </c>
      <c r="G15" s="19">
        <v>6792.1</v>
      </c>
      <c r="H15" s="48">
        <f t="shared" si="0"/>
        <v>36.128191489361704</v>
      </c>
      <c r="J15" s="26"/>
    </row>
    <row r="16" spans="1:8" s="25" customFormat="1" ht="15" customHeight="1">
      <c r="A16" s="51"/>
      <c r="B16" s="34" t="s">
        <v>5</v>
      </c>
      <c r="C16" s="8" t="s">
        <v>7</v>
      </c>
      <c r="D16" s="8" t="s">
        <v>13</v>
      </c>
      <c r="E16" s="16">
        <v>1926</v>
      </c>
      <c r="F16" s="16">
        <v>300</v>
      </c>
      <c r="G16" s="19">
        <v>107</v>
      </c>
      <c r="H16" s="48">
        <f t="shared" si="0"/>
        <v>35.66666666666667</v>
      </c>
    </row>
    <row r="17" spans="1:8" ht="18.75" customHeight="1">
      <c r="A17" s="50"/>
      <c r="B17" s="33" t="s">
        <v>6</v>
      </c>
      <c r="C17" s="7" t="s">
        <v>7</v>
      </c>
      <c r="D17" s="7" t="s">
        <v>14</v>
      </c>
      <c r="E17" s="15">
        <v>30259</v>
      </c>
      <c r="F17" s="15">
        <v>13275.2</v>
      </c>
      <c r="G17" s="19">
        <v>7217.3</v>
      </c>
      <c r="H17" s="48">
        <f t="shared" si="0"/>
        <v>54.36678920091599</v>
      </c>
    </row>
    <row r="18" spans="1:8" ht="26.25" customHeight="1">
      <c r="A18" s="50"/>
      <c r="B18" s="33" t="s">
        <v>63</v>
      </c>
      <c r="C18" s="7" t="s">
        <v>7</v>
      </c>
      <c r="D18" s="7" t="s">
        <v>14</v>
      </c>
      <c r="E18" s="15">
        <v>200000</v>
      </c>
      <c r="F18" s="15">
        <v>30000</v>
      </c>
      <c r="G18" s="19">
        <v>30000</v>
      </c>
      <c r="H18" s="48">
        <f t="shared" si="0"/>
        <v>100</v>
      </c>
    </row>
    <row r="19" spans="1:8" ht="25.5" customHeight="1">
      <c r="A19" s="50"/>
      <c r="B19" s="35" t="s">
        <v>63</v>
      </c>
      <c r="C19" s="7" t="s">
        <v>7</v>
      </c>
      <c r="D19" s="7" t="s">
        <v>14</v>
      </c>
      <c r="E19" s="15">
        <v>-200000</v>
      </c>
      <c r="F19" s="15">
        <v>-29446.7</v>
      </c>
      <c r="G19" s="19">
        <v>-29449.5</v>
      </c>
      <c r="H19" s="48">
        <f t="shared" si="0"/>
        <v>100.00950870555954</v>
      </c>
    </row>
    <row r="20" spans="1:8" ht="12.75">
      <c r="A20" s="52"/>
      <c r="B20" s="33"/>
      <c r="C20" s="7"/>
      <c r="D20" s="7"/>
      <c r="E20" s="15"/>
      <c r="F20" s="15"/>
      <c r="G20" s="18"/>
      <c r="H20" s="48"/>
    </row>
    <row r="21" spans="1:8" ht="26.25" customHeight="1">
      <c r="A21" s="53" t="s">
        <v>9</v>
      </c>
      <c r="B21" s="32" t="s">
        <v>15</v>
      </c>
      <c r="C21" s="6" t="s">
        <v>9</v>
      </c>
      <c r="D21" s="6"/>
      <c r="E21" s="14">
        <f>E22+E23</f>
        <v>35635</v>
      </c>
      <c r="F21" s="14">
        <f>F22+F23</f>
        <v>15622.800000000001</v>
      </c>
      <c r="G21" s="14">
        <f>G22+G23</f>
        <v>14989.6</v>
      </c>
      <c r="H21" s="48">
        <f>G21/F21*100</f>
        <v>95.94694933046573</v>
      </c>
    </row>
    <row r="22" spans="1:8" ht="51" customHeight="1">
      <c r="A22" s="54"/>
      <c r="B22" s="34" t="s">
        <v>16</v>
      </c>
      <c r="C22" s="8" t="s">
        <v>9</v>
      </c>
      <c r="D22" s="8" t="s">
        <v>18</v>
      </c>
      <c r="E22" s="16">
        <v>9090</v>
      </c>
      <c r="F22" s="16">
        <v>4454.1</v>
      </c>
      <c r="G22" s="19">
        <v>3820.9</v>
      </c>
      <c r="H22" s="48">
        <f>G22/F22*100</f>
        <v>85.78388451090007</v>
      </c>
    </row>
    <row r="23" spans="1:8" ht="24" customHeight="1">
      <c r="A23" s="51"/>
      <c r="B23" s="34" t="s">
        <v>17</v>
      </c>
      <c r="C23" s="8" t="s">
        <v>9</v>
      </c>
      <c r="D23" s="8" t="s">
        <v>19</v>
      </c>
      <c r="E23" s="16">
        <v>26545</v>
      </c>
      <c r="F23" s="16">
        <v>11168.7</v>
      </c>
      <c r="G23" s="19">
        <v>11168.7</v>
      </c>
      <c r="H23" s="48">
        <f>G23/F23*100</f>
        <v>100</v>
      </c>
    </row>
    <row r="24" spans="1:8" ht="11.25" customHeight="1">
      <c r="A24" s="55"/>
      <c r="B24" s="34"/>
      <c r="C24" s="8"/>
      <c r="D24" s="8"/>
      <c r="E24" s="16"/>
      <c r="F24" s="16"/>
      <c r="G24" s="19"/>
      <c r="H24" s="48"/>
    </row>
    <row r="25" spans="1:8" ht="12.75" customHeight="1">
      <c r="A25" s="47" t="s">
        <v>10</v>
      </c>
      <c r="B25" s="32" t="s">
        <v>20</v>
      </c>
      <c r="C25" s="6" t="s">
        <v>10</v>
      </c>
      <c r="D25" s="6"/>
      <c r="E25" s="14">
        <f>E26+E27</f>
        <v>4871</v>
      </c>
      <c r="F25" s="14">
        <f>F26+F27</f>
        <v>2839.6</v>
      </c>
      <c r="G25" s="14">
        <f>G26+G27</f>
        <v>988.4</v>
      </c>
      <c r="H25" s="48">
        <f>G25/E25*100</f>
        <v>20.291521248203654</v>
      </c>
    </row>
    <row r="26" spans="1:8" s="25" customFormat="1" ht="13.5" customHeight="1">
      <c r="A26" s="54"/>
      <c r="B26" s="34" t="s">
        <v>21</v>
      </c>
      <c r="C26" s="8" t="s">
        <v>10</v>
      </c>
      <c r="D26" s="8" t="s">
        <v>23</v>
      </c>
      <c r="E26" s="16">
        <v>3000</v>
      </c>
      <c r="F26" s="16">
        <v>1900</v>
      </c>
      <c r="G26" s="19">
        <v>767.3</v>
      </c>
      <c r="H26" s="48">
        <f>G26/F26*100</f>
        <v>40.38421052631579</v>
      </c>
    </row>
    <row r="27" spans="1:8" ht="26.25" customHeight="1">
      <c r="A27" s="51"/>
      <c r="B27" s="34" t="s">
        <v>22</v>
      </c>
      <c r="C27" s="8" t="s">
        <v>10</v>
      </c>
      <c r="D27" s="8" t="s">
        <v>24</v>
      </c>
      <c r="E27" s="16">
        <v>1871</v>
      </c>
      <c r="F27" s="16">
        <v>939.6</v>
      </c>
      <c r="G27" s="19">
        <v>221.1</v>
      </c>
      <c r="H27" s="48">
        <f>G27/F27*100</f>
        <v>23.531289910600254</v>
      </c>
    </row>
    <row r="28" spans="1:8" ht="12.75">
      <c r="A28" s="55"/>
      <c r="B28" s="34"/>
      <c r="C28" s="8"/>
      <c r="D28" s="8"/>
      <c r="E28" s="16"/>
      <c r="F28" s="16"/>
      <c r="G28" s="19"/>
      <c r="H28" s="48"/>
    </row>
    <row r="29" spans="1:8" ht="12" customHeight="1">
      <c r="A29" s="47" t="s">
        <v>28</v>
      </c>
      <c r="B29" s="32" t="s">
        <v>25</v>
      </c>
      <c r="C29" s="6" t="s">
        <v>28</v>
      </c>
      <c r="D29" s="6"/>
      <c r="E29" s="14">
        <f>E30+E31</f>
        <v>88015.7</v>
      </c>
      <c r="F29" s="14">
        <f>F30+F31</f>
        <v>41180.7</v>
      </c>
      <c r="G29" s="14">
        <f>G30+G31</f>
        <v>10867</v>
      </c>
      <c r="H29" s="48">
        <f>G29/F29*100</f>
        <v>26.388575230629886</v>
      </c>
    </row>
    <row r="30" spans="1:8" ht="15" customHeight="1">
      <c r="A30" s="54"/>
      <c r="B30" s="34" t="s">
        <v>26</v>
      </c>
      <c r="C30" s="8" t="s">
        <v>28</v>
      </c>
      <c r="D30" s="8" t="s">
        <v>7</v>
      </c>
      <c r="E30" s="16">
        <v>15345.7</v>
      </c>
      <c r="F30" s="16">
        <v>8962.7</v>
      </c>
      <c r="G30" s="19">
        <v>5378</v>
      </c>
      <c r="H30" s="48">
        <f>G30/F30*100</f>
        <v>60.00423979381213</v>
      </c>
    </row>
    <row r="31" spans="1:8" ht="15" customHeight="1">
      <c r="A31" s="51"/>
      <c r="B31" s="34" t="s">
        <v>27</v>
      </c>
      <c r="C31" s="8" t="s">
        <v>28</v>
      </c>
      <c r="D31" s="8" t="s">
        <v>8</v>
      </c>
      <c r="E31" s="16">
        <v>72670</v>
      </c>
      <c r="F31" s="16">
        <v>32218</v>
      </c>
      <c r="G31" s="19">
        <v>5489</v>
      </c>
      <c r="H31" s="48">
        <f>G31/F31*100</f>
        <v>17.037060028555466</v>
      </c>
    </row>
    <row r="32" spans="1:8" ht="12.75">
      <c r="A32" s="55"/>
      <c r="B32" s="34"/>
      <c r="C32" s="8"/>
      <c r="D32" s="8"/>
      <c r="E32" s="16"/>
      <c r="F32" s="16"/>
      <c r="G32" s="19"/>
      <c r="H32" s="48"/>
    </row>
    <row r="33" spans="1:8" ht="12" customHeight="1">
      <c r="A33" s="47" t="s">
        <v>11</v>
      </c>
      <c r="B33" s="32" t="s">
        <v>66</v>
      </c>
      <c r="C33" s="6" t="s">
        <v>11</v>
      </c>
      <c r="D33" s="6"/>
      <c r="E33" s="14">
        <f>E34</f>
        <v>152</v>
      </c>
      <c r="F33" s="14">
        <f>F34</f>
        <v>36</v>
      </c>
      <c r="G33" s="14">
        <f>G34</f>
        <v>0</v>
      </c>
      <c r="H33" s="48">
        <f>G33/F33*100</f>
        <v>0</v>
      </c>
    </row>
    <row r="34" spans="1:8" ht="24.75" customHeight="1">
      <c r="A34" s="54"/>
      <c r="B34" s="34" t="s">
        <v>29</v>
      </c>
      <c r="C34" s="8" t="s">
        <v>11</v>
      </c>
      <c r="D34" s="8" t="s">
        <v>8</v>
      </c>
      <c r="E34" s="16">
        <v>152</v>
      </c>
      <c r="F34" s="16">
        <v>36</v>
      </c>
      <c r="G34" s="19">
        <v>0</v>
      </c>
      <c r="H34" s="48">
        <f>G34/F34*100</f>
        <v>0</v>
      </c>
    </row>
    <row r="35" spans="1:8" ht="12.75">
      <c r="A35" s="55"/>
      <c r="B35" s="34"/>
      <c r="C35" s="8"/>
      <c r="D35" s="8"/>
      <c r="E35" s="16"/>
      <c r="F35" s="16"/>
      <c r="G35" s="19"/>
      <c r="H35" s="48"/>
    </row>
    <row r="36" spans="1:8" ht="14.25" customHeight="1">
      <c r="A36" s="56" t="s">
        <v>40</v>
      </c>
      <c r="B36" s="32" t="s">
        <v>30</v>
      </c>
      <c r="C36" s="6" t="s">
        <v>40</v>
      </c>
      <c r="D36" s="6"/>
      <c r="E36" s="14">
        <f>E37+E38+E39+E40+E41</f>
        <v>433433.30000000005</v>
      </c>
      <c r="F36" s="14">
        <f>F37+F38+F39+F40+F41</f>
        <v>238850.7</v>
      </c>
      <c r="G36" s="14">
        <f>G37+G38+G39+G40+G41</f>
        <v>211837.89999999997</v>
      </c>
      <c r="H36" s="48">
        <f aca="true" t="shared" si="1" ref="H36:H41">G36/F36*100</f>
        <v>88.69050833847251</v>
      </c>
    </row>
    <row r="37" spans="1:8" ht="12" customHeight="1">
      <c r="A37" s="54"/>
      <c r="B37" s="36" t="s">
        <v>35</v>
      </c>
      <c r="C37" s="8" t="s">
        <v>40</v>
      </c>
      <c r="D37" s="8" t="s">
        <v>7</v>
      </c>
      <c r="E37" s="16">
        <v>105690.9</v>
      </c>
      <c r="F37" s="16">
        <v>56337.6</v>
      </c>
      <c r="G37" s="19">
        <v>46197.2</v>
      </c>
      <c r="H37" s="48">
        <f t="shared" si="1"/>
        <v>82.00065320496435</v>
      </c>
    </row>
    <row r="38" spans="1:8" ht="12.75" customHeight="1">
      <c r="A38" s="51"/>
      <c r="B38" s="36" t="s">
        <v>36</v>
      </c>
      <c r="C38" s="8" t="s">
        <v>40</v>
      </c>
      <c r="D38" s="8" t="s">
        <v>8</v>
      </c>
      <c r="E38" s="16">
        <v>293683.4</v>
      </c>
      <c r="F38" s="16">
        <v>164217.4</v>
      </c>
      <c r="G38" s="19">
        <v>155337.4</v>
      </c>
      <c r="H38" s="48">
        <f t="shared" si="1"/>
        <v>94.59253404328652</v>
      </c>
    </row>
    <row r="39" spans="1:8" ht="17.25" customHeight="1">
      <c r="A39" s="57"/>
      <c r="B39" s="34" t="s">
        <v>37</v>
      </c>
      <c r="C39" s="8" t="s">
        <v>40</v>
      </c>
      <c r="D39" s="8" t="s">
        <v>28</v>
      </c>
      <c r="E39" s="16">
        <v>1004</v>
      </c>
      <c r="F39" s="16">
        <v>505</v>
      </c>
      <c r="G39" s="19">
        <v>95.5</v>
      </c>
      <c r="H39" s="48">
        <f t="shared" si="1"/>
        <v>18.91089108910891</v>
      </c>
    </row>
    <row r="40" spans="1:8" ht="24.75" customHeight="1">
      <c r="A40" s="51"/>
      <c r="B40" s="36" t="s">
        <v>38</v>
      </c>
      <c r="C40" s="8" t="s">
        <v>40</v>
      </c>
      <c r="D40" s="8" t="s">
        <v>40</v>
      </c>
      <c r="E40" s="16">
        <v>8662.7</v>
      </c>
      <c r="F40" s="16">
        <v>5477.2</v>
      </c>
      <c r="G40" s="19">
        <v>1692.9</v>
      </c>
      <c r="H40" s="48">
        <f t="shared" si="1"/>
        <v>30.908128240706933</v>
      </c>
    </row>
    <row r="41" spans="1:8" ht="20.25" customHeight="1">
      <c r="A41" s="51"/>
      <c r="B41" s="36" t="s">
        <v>39</v>
      </c>
      <c r="C41" s="8" t="s">
        <v>40</v>
      </c>
      <c r="D41" s="8" t="s">
        <v>18</v>
      </c>
      <c r="E41" s="16">
        <v>24392.3</v>
      </c>
      <c r="F41" s="16">
        <v>12313.5</v>
      </c>
      <c r="G41" s="19">
        <v>8514.9</v>
      </c>
      <c r="H41" s="48">
        <f t="shared" si="1"/>
        <v>69.15093190400779</v>
      </c>
    </row>
    <row r="42" spans="1:8" ht="12.75">
      <c r="A42" s="55"/>
      <c r="B42" s="36"/>
      <c r="C42" s="8"/>
      <c r="D42" s="8"/>
      <c r="E42" s="16"/>
      <c r="F42" s="16"/>
      <c r="G42" s="19"/>
      <c r="H42" s="48"/>
    </row>
    <row r="43" spans="1:8" ht="24">
      <c r="A43" s="53" t="s">
        <v>23</v>
      </c>
      <c r="B43" s="32" t="s">
        <v>41</v>
      </c>
      <c r="C43" s="6" t="s">
        <v>23</v>
      </c>
      <c r="D43" s="6"/>
      <c r="E43" s="14">
        <f>SUM(E44:E45)</f>
        <v>47631.899999999994</v>
      </c>
      <c r="F43" s="14">
        <f>SUM(F44:F45)</f>
        <v>23399.6</v>
      </c>
      <c r="G43" s="14">
        <f>SUM(G44:G45)</f>
        <v>19385.100000000002</v>
      </c>
      <c r="H43" s="48">
        <f>G43/F43*100</f>
        <v>82.8437238243389</v>
      </c>
    </row>
    <row r="44" spans="1:8" ht="16.5" customHeight="1">
      <c r="A44" s="54"/>
      <c r="B44" s="36" t="s">
        <v>42</v>
      </c>
      <c r="C44" s="8" t="s">
        <v>23</v>
      </c>
      <c r="D44" s="8" t="s">
        <v>7</v>
      </c>
      <c r="E44" s="16">
        <v>37702.1</v>
      </c>
      <c r="F44" s="16">
        <v>19890.3</v>
      </c>
      <c r="G44" s="19">
        <v>16816.9</v>
      </c>
      <c r="H44" s="48">
        <f>G44/F44*100</f>
        <v>84.54824713553843</v>
      </c>
    </row>
    <row r="45" spans="1:8" ht="44.25" customHeight="1">
      <c r="A45" s="51"/>
      <c r="B45" s="36" t="s">
        <v>43</v>
      </c>
      <c r="C45" s="8" t="s">
        <v>23</v>
      </c>
      <c r="D45" s="8" t="s">
        <v>11</v>
      </c>
      <c r="E45" s="16">
        <v>9929.8</v>
      </c>
      <c r="F45" s="16">
        <v>3509.3</v>
      </c>
      <c r="G45" s="19">
        <v>2568.2</v>
      </c>
      <c r="H45" s="48">
        <f>G45/F45*100</f>
        <v>73.18268600575612</v>
      </c>
    </row>
    <row r="46" spans="1:8" ht="12.75">
      <c r="A46" s="55"/>
      <c r="B46" s="36"/>
      <c r="C46" s="8"/>
      <c r="D46" s="8"/>
      <c r="E46" s="16"/>
      <c r="F46" s="16"/>
      <c r="G46" s="19"/>
      <c r="H46" s="48"/>
    </row>
    <row r="47" spans="1:8" ht="11.25" customHeight="1">
      <c r="A47" s="58" t="s">
        <v>18</v>
      </c>
      <c r="B47" s="32" t="s">
        <v>44</v>
      </c>
      <c r="C47" s="6" t="s">
        <v>18</v>
      </c>
      <c r="D47" s="6"/>
      <c r="E47" s="14">
        <f>E48+E49+E50</f>
        <v>153146.3</v>
      </c>
      <c r="F47" s="14">
        <f>F48+F49+F50</f>
        <v>75222.3</v>
      </c>
      <c r="G47" s="14">
        <f>G48+G49+G50</f>
        <v>59105.3</v>
      </c>
      <c r="H47" s="48">
        <f>G47/F47*100</f>
        <v>78.57417281843283</v>
      </c>
    </row>
    <row r="48" spans="1:8" ht="13.5" customHeight="1">
      <c r="A48" s="54"/>
      <c r="B48" s="34" t="s">
        <v>45</v>
      </c>
      <c r="C48" s="8" t="s">
        <v>18</v>
      </c>
      <c r="D48" s="8" t="s">
        <v>7</v>
      </c>
      <c r="E48" s="16">
        <v>121020.9</v>
      </c>
      <c r="F48" s="16">
        <v>60779.6</v>
      </c>
      <c r="G48" s="19">
        <v>53350.2</v>
      </c>
      <c r="H48" s="48">
        <f>G48/F48*100</f>
        <v>87.77649079625401</v>
      </c>
    </row>
    <row r="49" spans="1:8" ht="14.25" customHeight="1">
      <c r="A49" s="51"/>
      <c r="B49" s="34" t="s">
        <v>46</v>
      </c>
      <c r="C49" s="8" t="s">
        <v>18</v>
      </c>
      <c r="D49" s="8" t="s">
        <v>8</v>
      </c>
      <c r="E49" s="16">
        <v>6624</v>
      </c>
      <c r="F49" s="16">
        <v>3246</v>
      </c>
      <c r="G49" s="19">
        <v>2260.3</v>
      </c>
      <c r="H49" s="48">
        <f>G49/F49*100</f>
        <v>69.63339494762786</v>
      </c>
    </row>
    <row r="50" spans="1:8" ht="27" customHeight="1">
      <c r="A50" s="51"/>
      <c r="B50" s="34" t="s">
        <v>47</v>
      </c>
      <c r="C50" s="8" t="s">
        <v>18</v>
      </c>
      <c r="D50" s="8" t="s">
        <v>10</v>
      </c>
      <c r="E50" s="16">
        <v>25501.4</v>
      </c>
      <c r="F50" s="16">
        <v>11196.7</v>
      </c>
      <c r="G50" s="19">
        <v>3494.8</v>
      </c>
      <c r="H50" s="48">
        <f>G50/F50*100</f>
        <v>31.21276804772835</v>
      </c>
    </row>
    <row r="51" spans="1:8" ht="12.75">
      <c r="A51" s="55"/>
      <c r="B51" s="34"/>
      <c r="C51" s="8"/>
      <c r="D51" s="8"/>
      <c r="E51" s="16"/>
      <c r="F51" s="16"/>
      <c r="G51" s="19"/>
      <c r="H51" s="48"/>
    </row>
    <row r="52" spans="1:8" ht="12" customHeight="1">
      <c r="A52" s="47" t="s">
        <v>19</v>
      </c>
      <c r="B52" s="32" t="s">
        <v>48</v>
      </c>
      <c r="C52" s="6" t="s">
        <v>19</v>
      </c>
      <c r="D52" s="6"/>
      <c r="E52" s="14">
        <f>E53+E54+E55</f>
        <v>291975.2</v>
      </c>
      <c r="F52" s="14">
        <f>F53+F54+F55</f>
        <v>146450.9</v>
      </c>
      <c r="G52" s="14">
        <f>G53+G54+G55</f>
        <v>103106.59999999999</v>
      </c>
      <c r="H52" s="48">
        <f>G52/F52*100</f>
        <v>70.40352773523412</v>
      </c>
    </row>
    <row r="53" spans="1:8" ht="12.75" customHeight="1">
      <c r="A53" s="54"/>
      <c r="B53" s="34" t="s">
        <v>49</v>
      </c>
      <c r="C53" s="8" t="s">
        <v>19</v>
      </c>
      <c r="D53" s="8" t="s">
        <v>7</v>
      </c>
      <c r="E53" s="16">
        <v>600</v>
      </c>
      <c r="F53" s="16">
        <v>294</v>
      </c>
      <c r="G53" s="19">
        <v>241</v>
      </c>
      <c r="H53" s="48">
        <f>G53/F53*100</f>
        <v>81.97278911564626</v>
      </c>
    </row>
    <row r="54" spans="1:8" ht="12" customHeight="1">
      <c r="A54" s="51"/>
      <c r="B54" s="34" t="s">
        <v>50</v>
      </c>
      <c r="C54" s="8" t="s">
        <v>19</v>
      </c>
      <c r="D54" s="8" t="s">
        <v>9</v>
      </c>
      <c r="E54" s="16">
        <v>274143.2</v>
      </c>
      <c r="F54" s="16">
        <v>136934.5</v>
      </c>
      <c r="G54" s="19">
        <v>93643.2</v>
      </c>
      <c r="H54" s="48">
        <f>G54/F54*100</f>
        <v>68.38539593747376</v>
      </c>
    </row>
    <row r="55" spans="1:8" ht="24" customHeight="1">
      <c r="A55" s="51"/>
      <c r="B55" s="34" t="s">
        <v>51</v>
      </c>
      <c r="C55" s="8" t="s">
        <v>19</v>
      </c>
      <c r="D55" s="8" t="s">
        <v>10</v>
      </c>
      <c r="E55" s="16">
        <v>17232</v>
      </c>
      <c r="F55" s="16">
        <v>9222.4</v>
      </c>
      <c r="G55" s="19">
        <v>9222.4</v>
      </c>
      <c r="H55" s="48">
        <f>G55/F55*100</f>
        <v>100</v>
      </c>
    </row>
    <row r="56" spans="1:8" ht="12.75">
      <c r="A56" s="55"/>
      <c r="B56" s="34"/>
      <c r="C56" s="8"/>
      <c r="D56" s="8"/>
      <c r="E56" s="16"/>
      <c r="F56" s="16"/>
      <c r="G56" s="19"/>
      <c r="H56" s="48"/>
    </row>
    <row r="57" spans="1:9" ht="12.75">
      <c r="A57" s="47"/>
      <c r="B57" s="32" t="s">
        <v>52</v>
      </c>
      <c r="C57" s="6"/>
      <c r="D57" s="6"/>
      <c r="E57" s="14">
        <f>E9+E21+E25+E29+E33+E36+E43+E47+E52</f>
        <v>1185600.4</v>
      </c>
      <c r="F57" s="14">
        <f>F9+F21+F25+F29+F33+F36+F43+F47+F52</f>
        <v>607355.2</v>
      </c>
      <c r="G57" s="14">
        <f>G9+G21+G25+G29+G33+G36+G43+G47+G52</f>
        <v>462499.1999999999</v>
      </c>
      <c r="H57" s="48">
        <f>G57/F57*100</f>
        <v>76.14970613571761</v>
      </c>
      <c r="I57" s="27"/>
    </row>
    <row r="58" spans="1:8" ht="12.75">
      <c r="A58" s="69"/>
      <c r="B58" s="32"/>
      <c r="C58" s="6"/>
      <c r="D58" s="6"/>
      <c r="E58" s="17"/>
      <c r="F58" s="17"/>
      <c r="G58" s="17"/>
      <c r="H58" s="59"/>
    </row>
    <row r="59" spans="1:8" ht="15" customHeight="1">
      <c r="A59" s="70"/>
      <c r="B59" s="37" t="s">
        <v>57</v>
      </c>
      <c r="C59" s="6"/>
      <c r="D59" s="6"/>
      <c r="E59" s="17"/>
      <c r="F59" s="17"/>
      <c r="G59" s="17"/>
      <c r="H59" s="59"/>
    </row>
    <row r="60" spans="1:8" ht="15" customHeight="1">
      <c r="A60" s="70"/>
      <c r="B60" s="34" t="s">
        <v>62</v>
      </c>
      <c r="C60" s="6"/>
      <c r="D60" s="6"/>
      <c r="E60" s="17"/>
      <c r="F60" s="17"/>
      <c r="G60" s="17">
        <v>10735.2</v>
      </c>
      <c r="H60" s="59"/>
    </row>
    <row r="61" spans="1:8" ht="37.5" customHeight="1">
      <c r="A61" s="60"/>
      <c r="B61" s="38" t="s">
        <v>64</v>
      </c>
      <c r="C61" s="6"/>
      <c r="D61" s="6"/>
      <c r="E61" s="17"/>
      <c r="F61" s="17"/>
      <c r="G61" s="17">
        <v>2952.6</v>
      </c>
      <c r="H61" s="59"/>
    </row>
    <row r="62" spans="1:8" ht="24">
      <c r="A62" s="60"/>
      <c r="B62" s="34" t="s">
        <v>65</v>
      </c>
      <c r="C62" s="6"/>
      <c r="D62" s="6"/>
      <c r="E62" s="17"/>
      <c r="F62" s="17"/>
      <c r="G62" s="17">
        <v>5504</v>
      </c>
      <c r="H62" s="59"/>
    </row>
    <row r="63" spans="1:8" ht="15" customHeight="1">
      <c r="A63" s="60"/>
      <c r="B63" s="34"/>
      <c r="C63" s="6"/>
      <c r="D63" s="6"/>
      <c r="E63" s="17"/>
      <c r="F63" s="17"/>
      <c r="G63" s="17"/>
      <c r="H63" s="59"/>
    </row>
    <row r="64" spans="1:8" ht="12.75" customHeight="1" thickBot="1">
      <c r="A64" s="61"/>
      <c r="B64" s="62" t="s">
        <v>53</v>
      </c>
      <c r="C64" s="63"/>
      <c r="D64" s="63"/>
      <c r="E64" s="64"/>
      <c r="F64" s="64"/>
      <c r="G64" s="64">
        <f>G57+G60+G61+G62</f>
        <v>481690.9999999999</v>
      </c>
      <c r="H64" s="65"/>
    </row>
    <row r="65" spans="1:8" ht="12.75">
      <c r="A65" s="9"/>
      <c r="B65" s="39"/>
      <c r="C65" s="10"/>
      <c r="D65" s="10"/>
      <c r="E65" s="11"/>
      <c r="F65" s="11"/>
      <c r="G65" s="12"/>
      <c r="H65" s="13"/>
    </row>
    <row r="66" spans="1:8" ht="25.5" customHeight="1">
      <c r="A66" s="9"/>
      <c r="B66" s="39"/>
      <c r="C66" s="10"/>
      <c r="D66" s="10"/>
      <c r="E66" s="11"/>
      <c r="F66" s="11"/>
      <c r="G66" s="22"/>
      <c r="H66" s="13"/>
    </row>
    <row r="67" spans="1:8" ht="24" customHeight="1">
      <c r="A67" s="9"/>
      <c r="B67" s="66" t="s">
        <v>68</v>
      </c>
      <c r="C67" s="10"/>
      <c r="D67" s="10"/>
      <c r="E67" s="11"/>
      <c r="F67" s="67" t="s">
        <v>69</v>
      </c>
      <c r="G67" s="67"/>
      <c r="H67" s="13"/>
    </row>
    <row r="68" spans="1:8" ht="12.75">
      <c r="A68" s="9"/>
      <c r="B68" s="39"/>
      <c r="C68" s="10"/>
      <c r="D68" s="10"/>
      <c r="E68" s="11"/>
      <c r="F68" s="11"/>
      <c r="G68" s="13"/>
      <c r="H68" s="13"/>
    </row>
    <row r="69" spans="1:8" ht="12.75">
      <c r="A69" s="9"/>
      <c r="B69" s="39"/>
      <c r="C69" s="10"/>
      <c r="D69" s="10"/>
      <c r="E69" s="11"/>
      <c r="F69" s="11"/>
      <c r="G69" s="13"/>
      <c r="H69" s="13"/>
    </row>
    <row r="70" spans="1:8" ht="12.75">
      <c r="A70" s="9"/>
      <c r="B70" s="39"/>
      <c r="C70" s="10"/>
      <c r="D70" s="10"/>
      <c r="E70" s="11"/>
      <c r="F70" s="11"/>
      <c r="G70" s="13"/>
      <c r="H70" s="13"/>
    </row>
    <row r="71" spans="1:8" ht="12.75">
      <c r="A71" s="9"/>
      <c r="B71" s="39"/>
      <c r="C71" s="10"/>
      <c r="D71" s="10"/>
      <c r="E71" s="11"/>
      <c r="F71" s="11"/>
      <c r="G71" s="13"/>
      <c r="H71" s="13"/>
    </row>
    <row r="72" spans="1:8" ht="12.75">
      <c r="A72" s="9"/>
      <c r="B72" s="39"/>
      <c r="C72" s="10"/>
      <c r="D72" s="10"/>
      <c r="E72" s="11"/>
      <c r="F72" s="11"/>
      <c r="G72" s="13"/>
      <c r="H72" s="13"/>
    </row>
    <row r="73" spans="1:8" ht="12.75">
      <c r="A73" s="9"/>
      <c r="B73" s="39"/>
      <c r="C73" s="10"/>
      <c r="D73" s="10"/>
      <c r="E73" s="11"/>
      <c r="F73" s="11"/>
      <c r="G73" s="13"/>
      <c r="H73" s="13"/>
    </row>
  </sheetData>
  <mergeCells count="6">
    <mergeCell ref="F67:G67"/>
    <mergeCell ref="E6:H6"/>
    <mergeCell ref="A58:A60"/>
    <mergeCell ref="E1:H1"/>
    <mergeCell ref="A2:H2"/>
    <mergeCell ref="B4:H4"/>
  </mergeCells>
  <printOptions/>
  <pageMargins left="0.75" right="0.18" top="0.57" bottom="0.51" header="0.44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</cp:lastModifiedBy>
  <cp:lastPrinted>2007-08-27T06:27:44Z</cp:lastPrinted>
  <dcterms:created xsi:type="dcterms:W3CDTF">2006-01-18T03:59:10Z</dcterms:created>
  <dcterms:modified xsi:type="dcterms:W3CDTF">2007-08-27T06:30:11Z</dcterms:modified>
  <cp:category/>
  <cp:version/>
  <cp:contentType/>
  <cp:contentStatus/>
</cp:coreProperties>
</file>